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600" windowHeight="7890" activeTab="0"/>
  </bookViews>
  <sheets>
    <sheet name="InputOutput" sheetId="1" r:id="rId1"/>
  </sheets>
  <definedNames>
    <definedName name="Levels">#REF!</definedName>
    <definedName name="NLevels">#REF!</definedName>
    <definedName name="nlist">#REF!</definedName>
  </definedNames>
  <calcPr fullCalcOnLoad="1"/>
</workbook>
</file>

<file path=xl/sharedStrings.xml><?xml version="1.0" encoding="utf-8"?>
<sst xmlns="http://schemas.openxmlformats.org/spreadsheetml/2006/main" count="13" uniqueCount="13">
  <si>
    <t>n</t>
  </si>
  <si>
    <t>decimal points of interest</t>
  </si>
  <si>
    <t>INPUTS</t>
  </si>
  <si>
    <t>CALCULATION</t>
  </si>
  <si>
    <t>OUTPUT</t>
  </si>
  <si>
    <t>SOURCE</t>
  </si>
  <si>
    <t>measurement values in column A</t>
  </si>
  <si>
    <t>&lt;-----</t>
  </si>
  <si>
    <t>mean ± range</t>
  </si>
  <si>
    <t>± range</t>
  </si>
  <si>
    <r>
      <t>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- average</t>
    </r>
  </si>
  <si>
    <r>
      <t>S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- sigma (stdev)</t>
    </r>
  </si>
  <si>
    <t>confidence level required, %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</si>
</sst>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"/>
    <numFmt numFmtId="178" formatCode="0.000%"/>
    <numFmt numFmtId="179" formatCode="_-* #,##0.000\ _€_-;\-* #,##0.000\ _€_-;_-* &quot;-&quot;??\ _€_-;_-@_-"/>
    <numFmt numFmtId="180" formatCode="_-* #,##0.000\ _€_-;\-* #,##0.000\ _€_-;_-* &quot;-&quot;?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2" xfId="0" applyBorder="1" applyAlignment="1" quotePrefix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 quotePrefix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6" xfId="21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0" fontId="2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176" fontId="0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5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selection activeCell="D4" sqref="D4"/>
    </sheetView>
  </sheetViews>
  <sheetFormatPr defaultColWidth="9.140625" defaultRowHeight="12.75"/>
  <cols>
    <col min="1" max="1" width="9.140625" style="27" customWidth="1"/>
    <col min="3" max="3" width="14.57421875" style="0" customWidth="1"/>
    <col min="4" max="4" width="15.7109375" style="0" customWidth="1"/>
  </cols>
  <sheetData>
    <row r="1" spans="1:8" ht="12.75">
      <c r="A1" s="26">
        <v>0.5885</v>
      </c>
      <c r="C1" s="1" t="s">
        <v>5</v>
      </c>
      <c r="D1" s="7"/>
      <c r="E1" s="16"/>
      <c r="F1" s="16"/>
      <c r="G1" s="16"/>
      <c r="H1" s="17"/>
    </row>
    <row r="2" spans="1:3" ht="12.75">
      <c r="A2" s="26">
        <v>0.5842</v>
      </c>
      <c r="C2" s="15" t="s">
        <v>2</v>
      </c>
    </row>
    <row r="3" spans="1:8" ht="12.75">
      <c r="A3" s="26">
        <v>0.5959</v>
      </c>
      <c r="C3" s="11" t="s">
        <v>7</v>
      </c>
      <c r="D3" s="12" t="s">
        <v>6</v>
      </c>
      <c r="E3" s="12"/>
      <c r="F3" s="12"/>
      <c r="G3" s="12"/>
      <c r="H3" s="3"/>
    </row>
    <row r="4" spans="1:8" ht="12.75">
      <c r="A4" s="26"/>
      <c r="C4" s="25">
        <v>0.95</v>
      </c>
      <c r="D4" s="13" t="s">
        <v>12</v>
      </c>
      <c r="E4" s="13"/>
      <c r="F4" s="13"/>
      <c r="G4" s="13"/>
      <c r="H4" s="5"/>
    </row>
    <row r="5" spans="1:8" ht="12.75">
      <c r="A5" s="26"/>
      <c r="C5" s="22">
        <v>4</v>
      </c>
      <c r="D5" s="14" t="s">
        <v>1</v>
      </c>
      <c r="E5" s="14"/>
      <c r="F5" s="14"/>
      <c r="G5" s="14"/>
      <c r="H5" s="8"/>
    </row>
    <row r="6" ht="12.75">
      <c r="A6" s="26"/>
    </row>
    <row r="7" spans="1:4" ht="12.75">
      <c r="A7" s="26"/>
      <c r="C7" s="10" t="s">
        <v>4</v>
      </c>
      <c r="D7" s="4"/>
    </row>
    <row r="8" spans="1:9" ht="12.75">
      <c r="A8" s="26"/>
      <c r="C8" s="19" t="str">
        <f>CONCATENATE(FIXED(C16,C5),"±",FIXED(C21,C5))</f>
        <v>0.5895±0.0067</v>
      </c>
      <c r="D8" s="12" t="s">
        <v>8</v>
      </c>
      <c r="E8" s="12"/>
      <c r="F8" s="12"/>
      <c r="G8" s="12"/>
      <c r="H8" s="12"/>
      <c r="I8" s="3"/>
    </row>
    <row r="9" spans="1:9" ht="12.75">
      <c r="A9" s="26"/>
      <c r="C9" s="28" t="str">
        <f>FIXED(C16-C21,C5)</f>
        <v>0.5828</v>
      </c>
      <c r="D9" s="13" t="str">
        <f>CONCATENATE("minimum; the mean is bigger than this value with ",TEXT(,C4*100),"% confidence")</f>
        <v>minimum; the mean is bigger than this value with 95% confidence</v>
      </c>
      <c r="E9" s="13"/>
      <c r="F9" s="13"/>
      <c r="G9" s="13"/>
      <c r="H9" s="13"/>
      <c r="I9" s="5"/>
    </row>
    <row r="10" spans="1:9" ht="12.75">
      <c r="A10" s="26"/>
      <c r="C10" s="20" t="str">
        <f>FIXED(C16+C21,C5)</f>
        <v>0.5962</v>
      </c>
      <c r="D10" s="13" t="str">
        <f>CONCATENATE("maximum; the mean is smaller than this value with ",TEXT(,C4*100),"% confidence")</f>
        <v>maximum; the mean is smaller than this value with 95% confidence</v>
      </c>
      <c r="E10" s="13"/>
      <c r="F10" s="13"/>
      <c r="G10" s="13"/>
      <c r="H10" s="13"/>
      <c r="I10" s="5"/>
    </row>
    <row r="11" spans="1:9" ht="12.75">
      <c r="A11" s="26"/>
      <c r="C11" s="23"/>
      <c r="D11" s="13"/>
      <c r="E11" s="13"/>
      <c r="F11" s="13"/>
      <c r="G11" s="13"/>
      <c r="H11" s="13"/>
      <c r="I11" s="5"/>
    </row>
    <row r="12" spans="1:9" ht="12.75">
      <c r="A12" s="26"/>
      <c r="C12" s="21"/>
      <c r="D12" s="18"/>
      <c r="E12" s="14"/>
      <c r="F12" s="14"/>
      <c r="G12" s="14"/>
      <c r="H12" s="14"/>
      <c r="I12" s="8"/>
    </row>
    <row r="13" ht="12.75">
      <c r="A13" s="26"/>
    </row>
    <row r="14" ht="12.75">
      <c r="A14" s="26"/>
    </row>
    <row r="15" spans="1:3" ht="12.75">
      <c r="A15" s="26"/>
      <c r="C15" s="9" t="s">
        <v>3</v>
      </c>
    </row>
    <row r="16" spans="1:6" ht="15.75">
      <c r="A16" s="26"/>
      <c r="C16" s="2">
        <f>AVERAGE(A:A)</f>
        <v>0.5895333333333334</v>
      </c>
      <c r="D16" s="12" t="s">
        <v>10</v>
      </c>
      <c r="E16" s="4"/>
      <c r="F16" s="13"/>
    </row>
    <row r="17" spans="1:6" ht="15.75">
      <c r="A17" s="26"/>
      <c r="C17" s="4">
        <f>STDEV(A:A)</f>
        <v>0.005918051481132361</v>
      </c>
      <c r="D17" s="13" t="s">
        <v>11</v>
      </c>
      <c r="E17" s="4"/>
      <c r="F17" s="13"/>
    </row>
    <row r="18" spans="1:6" ht="12.75">
      <c r="A18" s="26"/>
      <c r="C18" s="6">
        <f>COUNT(A:A)</f>
        <v>3</v>
      </c>
      <c r="D18" s="13" t="s">
        <v>0</v>
      </c>
      <c r="E18" s="4"/>
      <c r="F18" s="13"/>
    </row>
    <row r="19" spans="1:6" ht="12.75">
      <c r="A19" s="26"/>
      <c r="C19" s="24"/>
      <c r="D19" s="13"/>
      <c r="E19" s="4"/>
      <c r="F19" s="13"/>
    </row>
    <row r="20" spans="1:6" ht="12.75">
      <c r="A20" s="26"/>
      <c r="C20" s="4"/>
      <c r="D20" s="13"/>
      <c r="E20" s="4"/>
      <c r="F20" s="13"/>
    </row>
    <row r="21" spans="1:6" ht="12.75">
      <c r="A21" s="26"/>
      <c r="C21" s="7">
        <f>CONFIDENCE(1-C4,C17,C18)</f>
        <v>0.006696782629577739</v>
      </c>
      <c r="D21" s="14" t="s">
        <v>9</v>
      </c>
      <c r="E21" s="4"/>
      <c r="F21" s="13"/>
    </row>
    <row r="22" ht="12.75">
      <c r="A22" s="26"/>
    </row>
    <row r="23" ht="12.75">
      <c r="A23" s="26"/>
    </row>
    <row r="24" ht="12.75">
      <c r="A24" s="26"/>
    </row>
    <row r="25" ht="12.75">
      <c r="A25" s="26"/>
    </row>
    <row r="26" ht="12.75">
      <c r="A26" s="26"/>
    </row>
    <row r="27" ht="12.75">
      <c r="A27" s="26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  <row r="104" ht="12.75">
      <c r="A104" s="26"/>
    </row>
    <row r="105" ht="12.75">
      <c r="A105" s="26"/>
    </row>
    <row r="106" ht="12.75">
      <c r="A106" s="26"/>
    </row>
    <row r="107" ht="12.75">
      <c r="A107" s="26"/>
    </row>
    <row r="108" ht="12.75">
      <c r="A108" s="26"/>
    </row>
    <row r="109" ht="12.75">
      <c r="A109" s="26"/>
    </row>
    <row r="110" ht="12.75">
      <c r="A110" s="26"/>
    </row>
    <row r="111" ht="12.75">
      <c r="A111" s="26"/>
    </row>
    <row r="112" ht="12.75">
      <c r="A112" s="26"/>
    </row>
    <row r="113" ht="12.75">
      <c r="A113" s="26"/>
    </row>
    <row r="114" ht="12.75">
      <c r="A114" s="26"/>
    </row>
    <row r="115" ht="12.75">
      <c r="A115" s="26"/>
    </row>
    <row r="116" ht="12.75">
      <c r="A116" s="26"/>
    </row>
    <row r="117" ht="12.75">
      <c r="A117" s="26"/>
    </row>
    <row r="118" ht="12.75">
      <c r="A118" s="26"/>
    </row>
    <row r="119" ht="12.75">
      <c r="A119" s="2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Confidence Level Calculator</dc:title>
  <dc:subject/>
  <dc:creator>Gil Nemesh-Baier</dc:creator>
  <cp:keywords>confidence 95%</cp:keywords>
  <dc:description>September 8 - 1st version
October 8 - Incl. binary, calculation correction</dc:description>
  <cp:lastModifiedBy>Hinrich Bornebusch</cp:lastModifiedBy>
  <dcterms:created xsi:type="dcterms:W3CDTF">2008-08-29T09:16:21Z</dcterms:created>
  <dcterms:modified xsi:type="dcterms:W3CDTF">2009-01-21T16:36:09Z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